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40" windowWidth="11355" windowHeight="5775" tabRatio="599" activeTab="0"/>
  </bookViews>
  <sheets>
    <sheet name="DATA &amp; MODEL" sheetId="1" r:id="rId1"/>
    <sheet name="RESULTS" sheetId="2" r:id="rId2"/>
    <sheet name="Sheet1" sheetId="3" r:id="rId3"/>
  </sheets>
  <definedNames>
    <definedName name="_xlnm.Print_Area" localSheetId="0">'DATA &amp; MODEL'!$A$1:$J$32</definedName>
  </definedNames>
  <calcPr calcMode="manual" fullCalcOnLoad="1"/>
</workbook>
</file>

<file path=xl/sharedStrings.xml><?xml version="1.0" encoding="utf-8"?>
<sst xmlns="http://schemas.openxmlformats.org/spreadsheetml/2006/main" count="91" uniqueCount="54">
  <si>
    <t>Tourism development and promotion</t>
  </si>
  <si>
    <t>THRUSTS</t>
  </si>
  <si>
    <t>PROXY INDICATORS</t>
  </si>
  <si>
    <t>TOTAL LED INDEX</t>
  </si>
  <si>
    <t>BASELINE (2005)</t>
  </si>
  <si>
    <t>LED</t>
  </si>
  <si>
    <t xml:space="preserve">THRUSTS </t>
  </si>
  <si>
    <t>WEIGHTING</t>
  </si>
  <si>
    <t>GOAL PER YEAR</t>
  </si>
  <si>
    <t>ACTUAL</t>
  </si>
  <si>
    <t>n.a</t>
  </si>
  <si>
    <t xml:space="preserve">n.a </t>
  </si>
  <si>
    <t>DIFFERENCE BETWEEN GOAL AND ACTUAL</t>
  </si>
  <si>
    <t>NOTE: SAVE IN ORDER TO REVEAL CHANGES</t>
  </si>
  <si>
    <t>2006/2007</t>
  </si>
  <si>
    <t>2007/2008</t>
  </si>
  <si>
    <t>2008/2009</t>
  </si>
  <si>
    <t>2009/2010</t>
  </si>
  <si>
    <t>2010/2011</t>
  </si>
  <si>
    <t>Restructuring and diversifying rural economic base</t>
  </si>
  <si>
    <t>LED implementation index</t>
  </si>
  <si>
    <t xml:space="preserve">Local business support and stimulus </t>
  </si>
  <si>
    <t>Agriculture sector value adding</t>
  </si>
  <si>
    <t>Mining sector value-chain development</t>
  </si>
  <si>
    <t>Number of LED project successfully implemented</t>
  </si>
  <si>
    <t>Number of LED actions per programme successfully facilitated</t>
  </si>
  <si>
    <t>Number of direct permanent employment</t>
  </si>
  <si>
    <t>Number of direct temporary employment</t>
  </si>
  <si>
    <t>Overall GDP</t>
  </si>
  <si>
    <t>Overall employment</t>
  </si>
  <si>
    <t>Tress index for GDP</t>
  </si>
  <si>
    <t>Number of direct permanent employment in rural areas</t>
  </si>
  <si>
    <t>Number of direct temporary employment in rural areas</t>
  </si>
  <si>
    <t>Number of LED projects implemented in rural areas</t>
  </si>
  <si>
    <t>Number of new co-ops registered at registrar of co-operatives</t>
  </si>
  <si>
    <t>Agriculture setor GDP</t>
  </si>
  <si>
    <t>Agriculture sector Employment</t>
  </si>
  <si>
    <t>Agro-processing GDP</t>
  </si>
  <si>
    <t>Agro-processing Employment</t>
  </si>
  <si>
    <t>Mining sector employment</t>
  </si>
  <si>
    <t>Mineral beneficiation employment</t>
  </si>
  <si>
    <t>Mineral beneficiation GDP</t>
  </si>
  <si>
    <t>Number of establishments accredited by TGCSA</t>
  </si>
  <si>
    <t>Number of events held annually</t>
  </si>
  <si>
    <t>Mining sector GDP</t>
  </si>
  <si>
    <t xml:space="preserve">Tourism sector GDP growth </t>
  </si>
  <si>
    <t>Touris sector employment growth</t>
  </si>
  <si>
    <t>Local business support and stimulus index</t>
  </si>
  <si>
    <t>Restructuring and diversifying rural economic base index</t>
  </si>
  <si>
    <t>Agriculture sector value-adding index</t>
  </si>
  <si>
    <t>Mining sector value-chain development index</t>
  </si>
  <si>
    <t>Tourism development and promotion index</t>
  </si>
  <si>
    <t>Agriculture sector GDP</t>
  </si>
  <si>
    <t>Tourism sector employment growth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</si>
</sst>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0.0%"/>
    <numFmt numFmtId="178" formatCode="0.0"/>
    <numFmt numFmtId="179" formatCode="0.000"/>
    <numFmt numFmtId="180" formatCode="0.0000"/>
    <numFmt numFmtId="181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3" fontId="4" fillId="2" borderId="1" xfId="0" applyNumberFormat="1" applyFont="1" applyFill="1" applyBorder="1" applyAlignment="1" applyProtection="1">
      <alignment/>
      <protection locked="0"/>
    </xf>
    <xf numFmtId="3" fontId="4" fillId="3" borderId="1" xfId="0" applyNumberFormat="1" applyFont="1" applyFill="1" applyBorder="1" applyAlignment="1" applyProtection="1">
      <alignment/>
      <protection locked="0"/>
    </xf>
    <xf numFmtId="3" fontId="4" fillId="4" borderId="1" xfId="0" applyNumberFormat="1" applyFont="1" applyFill="1" applyBorder="1" applyAlignment="1" applyProtection="1">
      <alignment/>
      <protection locked="0"/>
    </xf>
    <xf numFmtId="3" fontId="4" fillId="5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181" fontId="0" fillId="6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9" fontId="4" fillId="0" borderId="1" xfId="21" applyFont="1" applyBorder="1" applyAlignment="1" applyProtection="1">
      <alignment/>
      <protection locked="0"/>
    </xf>
    <xf numFmtId="181" fontId="0" fillId="3" borderId="1" xfId="0" applyNumberFormat="1" applyFont="1" applyFill="1" applyBorder="1" applyAlignment="1" applyProtection="1">
      <alignment/>
      <protection locked="0"/>
    </xf>
    <xf numFmtId="9" fontId="4" fillId="0" borderId="1" xfId="0" applyNumberFormat="1" applyFont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9" fontId="4" fillId="5" borderId="1" xfId="0" applyNumberFormat="1" applyFont="1" applyFill="1" applyBorder="1" applyAlignment="1" applyProtection="1">
      <alignment/>
      <protection locked="0"/>
    </xf>
    <xf numFmtId="9" fontId="4" fillId="2" borderId="1" xfId="21" applyFont="1" applyFill="1" applyBorder="1" applyAlignment="1" applyProtection="1">
      <alignment/>
      <protection locked="0"/>
    </xf>
    <xf numFmtId="9" fontId="4" fillId="3" borderId="1" xfId="21" applyFont="1" applyFill="1" applyBorder="1" applyAlignment="1" applyProtection="1">
      <alignment/>
      <protection locked="0"/>
    </xf>
    <xf numFmtId="1" fontId="5" fillId="3" borderId="1" xfId="0" applyNumberFormat="1" applyFont="1" applyFill="1" applyBorder="1" applyAlignment="1" applyProtection="1">
      <alignment/>
      <protection hidden="1" locked="0"/>
    </xf>
    <xf numFmtId="1" fontId="5" fillId="4" borderId="1" xfId="0" applyNumberFormat="1" applyFont="1" applyFill="1" applyBorder="1" applyAlignment="1" applyProtection="1">
      <alignment/>
      <protection hidden="1" locked="0"/>
    </xf>
    <xf numFmtId="1" fontId="5" fillId="5" borderId="1" xfId="0" applyNumberFormat="1" applyFont="1" applyFill="1" applyBorder="1" applyAlignment="1" applyProtection="1">
      <alignment/>
      <protection hidden="1" locked="0"/>
    </xf>
    <xf numFmtId="1" fontId="5" fillId="2" borderId="1" xfId="0" applyNumberFormat="1" applyFont="1" applyFill="1" applyBorder="1" applyAlignment="1" applyProtection="1">
      <alignment/>
      <protection hidden="1" locked="0"/>
    </xf>
    <xf numFmtId="1" fontId="0" fillId="3" borderId="1" xfId="0" applyNumberFormat="1" applyFill="1" applyBorder="1" applyAlignment="1" applyProtection="1">
      <alignment/>
      <protection hidden="1" locked="0"/>
    </xf>
    <xf numFmtId="1" fontId="0" fillId="4" borderId="1" xfId="0" applyNumberFormat="1" applyFill="1" applyBorder="1" applyAlignment="1" applyProtection="1">
      <alignment/>
      <protection hidden="1" locked="0"/>
    </xf>
    <xf numFmtId="1" fontId="0" fillId="5" borderId="1" xfId="0" applyNumberFormat="1" applyFill="1" applyBorder="1" applyAlignment="1" applyProtection="1">
      <alignment/>
      <protection hidden="1" locked="0"/>
    </xf>
    <xf numFmtId="1" fontId="0" fillId="2" borderId="1" xfId="0" applyNumberFormat="1" applyFill="1" applyBorder="1" applyAlignment="1" applyProtection="1">
      <alignment/>
      <protection hidden="1" locked="0"/>
    </xf>
    <xf numFmtId="1" fontId="1" fillId="3" borderId="1" xfId="0" applyNumberFormat="1" applyFont="1" applyFill="1" applyBorder="1" applyAlignment="1" applyProtection="1">
      <alignment/>
      <protection hidden="1" locked="0"/>
    </xf>
    <xf numFmtId="1" fontId="1" fillId="4" borderId="1" xfId="0" applyNumberFormat="1" applyFont="1" applyFill="1" applyBorder="1" applyAlignment="1" applyProtection="1">
      <alignment/>
      <protection hidden="1" locked="0"/>
    </xf>
    <xf numFmtId="1" fontId="1" fillId="5" borderId="1" xfId="0" applyNumberFormat="1" applyFont="1" applyFill="1" applyBorder="1" applyAlignment="1" applyProtection="1">
      <alignment/>
      <protection hidden="1" locked="0"/>
    </xf>
    <xf numFmtId="1" fontId="1" fillId="2" borderId="1" xfId="0" applyNumberFormat="1" applyFont="1" applyFill="1" applyBorder="1" applyAlignment="1" applyProtection="1">
      <alignment/>
      <protection hidden="1"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0" zoomScaleNormal="70" workbookViewId="0" topLeftCell="A10">
      <selection activeCell="B24" sqref="B24"/>
    </sheetView>
  </sheetViews>
  <sheetFormatPr defaultColWidth="9.140625" defaultRowHeight="12.75"/>
  <cols>
    <col min="1" max="1" width="24.00390625" style="0" customWidth="1"/>
    <col min="2" max="2" width="55.8515625" style="0" bestFit="1" customWidth="1"/>
    <col min="3" max="3" width="13.28125" style="0" bestFit="1" customWidth="1"/>
    <col min="4" max="4" width="6.28125" style="0" bestFit="1" customWidth="1"/>
    <col min="5" max="5" width="17.57421875" style="0" customWidth="1"/>
    <col min="6" max="6" width="15.57421875" style="0" bestFit="1" customWidth="1"/>
    <col min="7" max="8" width="14.7109375" style="0" bestFit="1" customWidth="1"/>
    <col min="9" max="9" width="17.57421875" style="0" bestFit="1" customWidth="1"/>
    <col min="10" max="10" width="17.00390625" style="0" bestFit="1" customWidth="1"/>
  </cols>
  <sheetData>
    <row r="1" spans="1:10" ht="29.25" customHeight="1">
      <c r="A1" s="3" t="s">
        <v>1</v>
      </c>
      <c r="B1" s="3" t="s">
        <v>2</v>
      </c>
      <c r="C1" s="45" t="s">
        <v>7</v>
      </c>
      <c r="D1" s="46"/>
      <c r="E1" s="5" t="s">
        <v>4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</row>
    <row r="2" spans="1:10" ht="12.75">
      <c r="A2" s="3"/>
      <c r="B2" s="3"/>
      <c r="C2" s="9" t="s">
        <v>6</v>
      </c>
      <c r="D2" s="5" t="s">
        <v>5</v>
      </c>
      <c r="E2" s="5"/>
      <c r="F2" s="6"/>
      <c r="G2" s="6"/>
      <c r="H2" s="6"/>
      <c r="I2" s="6"/>
      <c r="J2" s="6"/>
    </row>
    <row r="3" spans="1:10" ht="12.75" customHeight="1">
      <c r="A3" s="47" t="s">
        <v>20</v>
      </c>
      <c r="B3" s="1" t="s">
        <v>24</v>
      </c>
      <c r="C3" s="1">
        <v>25</v>
      </c>
      <c r="D3" s="1">
        <v>5</v>
      </c>
      <c r="E3" s="21">
        <v>5</v>
      </c>
      <c r="F3" s="23"/>
      <c r="G3" s="16"/>
      <c r="H3" s="17"/>
      <c r="I3" s="14"/>
      <c r="J3" s="15"/>
    </row>
    <row r="4" spans="1:10" ht="12.75" customHeight="1">
      <c r="A4" s="47"/>
      <c r="B4" s="1" t="s">
        <v>25</v>
      </c>
      <c r="C4" s="1">
        <v>25</v>
      </c>
      <c r="D4" s="1">
        <v>5</v>
      </c>
      <c r="E4" s="21">
        <v>10</v>
      </c>
      <c r="F4" s="23"/>
      <c r="G4" s="16"/>
      <c r="H4" s="17"/>
      <c r="I4" s="14"/>
      <c r="J4" s="15"/>
    </row>
    <row r="5" spans="1:10" ht="12.75" customHeight="1">
      <c r="A5" s="47"/>
      <c r="B5" s="1" t="s">
        <v>26</v>
      </c>
      <c r="C5" s="1">
        <v>25</v>
      </c>
      <c r="D5" s="1">
        <v>5</v>
      </c>
      <c r="E5" s="21">
        <v>20</v>
      </c>
      <c r="F5" s="23"/>
      <c r="G5" s="16"/>
      <c r="H5" s="17"/>
      <c r="I5" s="14"/>
      <c r="J5" s="15"/>
    </row>
    <row r="6" spans="1:10" ht="12.75" customHeight="1">
      <c r="A6" s="47"/>
      <c r="B6" s="1" t="s">
        <v>27</v>
      </c>
      <c r="C6" s="1">
        <v>25</v>
      </c>
      <c r="D6" s="1">
        <v>2.5</v>
      </c>
      <c r="E6" s="21">
        <v>150</v>
      </c>
      <c r="F6" s="23"/>
      <c r="G6" s="16"/>
      <c r="H6" s="17"/>
      <c r="I6" s="14"/>
      <c r="J6" s="15"/>
    </row>
    <row r="7" spans="1:10" ht="12.75">
      <c r="A7" s="1"/>
      <c r="B7" s="4"/>
      <c r="C7" s="3">
        <f>SUM(C3:C6)</f>
        <v>100</v>
      </c>
      <c r="D7" s="3">
        <f>SUM(D3:D6)</f>
        <v>17.5</v>
      </c>
      <c r="E7" s="2"/>
      <c r="F7" s="24"/>
      <c r="G7" s="24"/>
      <c r="H7" s="25"/>
      <c r="I7" s="26"/>
      <c r="J7" s="26"/>
    </row>
    <row r="8" spans="1:10" ht="12.75" customHeight="1">
      <c r="A8" s="47" t="s">
        <v>21</v>
      </c>
      <c r="B8" s="1" t="s">
        <v>28</v>
      </c>
      <c r="C8" s="1">
        <v>30</v>
      </c>
      <c r="D8" s="1">
        <v>5</v>
      </c>
      <c r="E8" s="21">
        <v>1590765110.1923099</v>
      </c>
      <c r="F8" s="23"/>
      <c r="G8" s="16"/>
      <c r="H8" s="17"/>
      <c r="I8" s="14"/>
      <c r="J8" s="15"/>
    </row>
    <row r="9" spans="1:10" ht="12.75" customHeight="1">
      <c r="A9" s="47"/>
      <c r="B9" s="1" t="s">
        <v>29</v>
      </c>
      <c r="C9" s="1">
        <v>30</v>
      </c>
      <c r="D9" s="1">
        <v>5</v>
      </c>
      <c r="E9" s="21">
        <v>16051</v>
      </c>
      <c r="F9" s="23"/>
      <c r="G9" s="16"/>
      <c r="H9" s="17"/>
      <c r="I9" s="14"/>
      <c r="J9" s="15"/>
    </row>
    <row r="10" spans="1:10" ht="12.75">
      <c r="A10" s="47"/>
      <c r="B10" s="1" t="s">
        <v>30</v>
      </c>
      <c r="C10" s="1">
        <v>40</v>
      </c>
      <c r="D10" s="1">
        <v>5</v>
      </c>
      <c r="E10" s="22">
        <v>56.6</v>
      </c>
      <c r="F10" s="27"/>
      <c r="G10" s="16"/>
      <c r="H10" s="17"/>
      <c r="I10" s="14"/>
      <c r="J10" s="15"/>
    </row>
    <row r="11" spans="1:10" ht="12.75">
      <c r="A11" s="1"/>
      <c r="B11" s="4"/>
      <c r="C11" s="3">
        <f>SUM(C8:C10)</f>
        <v>100</v>
      </c>
      <c r="D11" s="3">
        <f>SUM(D8:D10)</f>
        <v>15</v>
      </c>
      <c r="E11" s="2"/>
      <c r="F11" s="24"/>
      <c r="G11" s="24"/>
      <c r="H11" s="26"/>
      <c r="I11" s="24"/>
      <c r="J11" s="26"/>
    </row>
    <row r="12" spans="1:10" ht="12.75" customHeight="1">
      <c r="A12" s="47" t="s">
        <v>19</v>
      </c>
      <c r="B12" s="1" t="s">
        <v>31</v>
      </c>
      <c r="C12" s="1">
        <v>25</v>
      </c>
      <c r="D12" s="1">
        <v>5</v>
      </c>
      <c r="E12" s="21">
        <v>16</v>
      </c>
      <c r="F12" s="23"/>
      <c r="G12" s="16"/>
      <c r="H12" s="17"/>
      <c r="I12" s="14"/>
      <c r="J12" s="15"/>
    </row>
    <row r="13" spans="1:10" ht="12.75" customHeight="1">
      <c r="A13" s="47"/>
      <c r="B13" s="1" t="s">
        <v>32</v>
      </c>
      <c r="C13" s="1">
        <v>25</v>
      </c>
      <c r="D13" s="1">
        <v>2.5</v>
      </c>
      <c r="E13" s="21">
        <v>120</v>
      </c>
      <c r="F13" s="23"/>
      <c r="G13" s="16"/>
      <c r="H13" s="17"/>
      <c r="I13" s="14"/>
      <c r="J13" s="15"/>
    </row>
    <row r="14" spans="1:10" ht="12.75">
      <c r="A14" s="47"/>
      <c r="B14" s="1" t="s">
        <v>33</v>
      </c>
      <c r="C14" s="1">
        <v>25</v>
      </c>
      <c r="D14" s="1">
        <v>5</v>
      </c>
      <c r="E14" s="21">
        <v>4</v>
      </c>
      <c r="F14" s="23"/>
      <c r="G14" s="16"/>
      <c r="H14" s="17"/>
      <c r="I14" s="14"/>
      <c r="J14" s="15"/>
    </row>
    <row r="15" spans="1:10" ht="12.75">
      <c r="A15" s="47"/>
      <c r="B15" s="1" t="s">
        <v>34</v>
      </c>
      <c r="C15" s="1">
        <v>25</v>
      </c>
      <c r="D15" s="1">
        <v>5</v>
      </c>
      <c r="E15" s="21">
        <v>5</v>
      </c>
      <c r="F15" s="23"/>
      <c r="G15" s="16"/>
      <c r="H15" s="17"/>
      <c r="I15" s="14"/>
      <c r="J15" s="15"/>
    </row>
    <row r="16" spans="1:10" ht="12.75">
      <c r="A16" s="1"/>
      <c r="B16" s="4"/>
      <c r="C16" s="3">
        <f>SUM(C12:C15)</f>
        <v>100</v>
      </c>
      <c r="D16" s="3">
        <f>SUM(D12:D15)</f>
        <v>17.5</v>
      </c>
      <c r="E16" s="2"/>
      <c r="F16" s="24"/>
      <c r="G16" s="24"/>
      <c r="H16" s="24"/>
      <c r="I16" s="24"/>
      <c r="J16" s="26"/>
    </row>
    <row r="17" spans="1:10" ht="12.75" customHeight="1">
      <c r="A17" s="47" t="s">
        <v>22</v>
      </c>
      <c r="B17" s="1" t="s">
        <v>52</v>
      </c>
      <c r="C17" s="1">
        <v>25</v>
      </c>
      <c r="D17" s="1">
        <v>5</v>
      </c>
      <c r="E17" s="21">
        <v>25921663.232</v>
      </c>
      <c r="F17" s="23"/>
      <c r="G17" s="16"/>
      <c r="H17" s="17"/>
      <c r="I17" s="14"/>
      <c r="J17" s="15"/>
    </row>
    <row r="18" spans="1:10" ht="12.75" customHeight="1">
      <c r="A18" s="47"/>
      <c r="B18" s="1" t="s">
        <v>36</v>
      </c>
      <c r="C18" s="1">
        <v>25</v>
      </c>
      <c r="D18" s="1">
        <v>5</v>
      </c>
      <c r="E18" s="21">
        <v>806</v>
      </c>
      <c r="F18" s="23"/>
      <c r="G18" s="16"/>
      <c r="H18" s="17"/>
      <c r="I18" s="14"/>
      <c r="J18" s="15"/>
    </row>
    <row r="19" spans="1:10" ht="12.75" customHeight="1">
      <c r="A19" s="47"/>
      <c r="B19" s="1" t="s">
        <v>37</v>
      </c>
      <c r="C19" s="1">
        <v>25</v>
      </c>
      <c r="D19" s="1">
        <v>2.5</v>
      </c>
      <c r="E19" s="21">
        <v>17068676.117</v>
      </c>
      <c r="F19" s="23"/>
      <c r="G19" s="16"/>
      <c r="H19" s="17"/>
      <c r="I19" s="14"/>
      <c r="J19" s="15"/>
    </row>
    <row r="20" spans="1:10" ht="12.75">
      <c r="A20" s="47"/>
      <c r="B20" s="1" t="s">
        <v>38</v>
      </c>
      <c r="C20" s="1">
        <v>25</v>
      </c>
      <c r="D20" s="7">
        <v>2.5</v>
      </c>
      <c r="E20" s="21">
        <v>133</v>
      </c>
      <c r="F20" s="23"/>
      <c r="G20" s="16"/>
      <c r="H20" s="17"/>
      <c r="I20" s="14"/>
      <c r="J20" s="15"/>
    </row>
    <row r="21" spans="1:10" ht="12.75">
      <c r="A21" s="1"/>
      <c r="B21" s="4"/>
      <c r="C21" s="3">
        <f>SUM(C17:C20)</f>
        <v>100</v>
      </c>
      <c r="D21" s="3">
        <f>SUM(D17:D20)</f>
        <v>15</v>
      </c>
      <c r="E21" s="2"/>
      <c r="F21" s="24"/>
      <c r="G21" s="24"/>
      <c r="H21" s="28"/>
      <c r="I21" s="26"/>
      <c r="J21" s="26"/>
    </row>
    <row r="22" spans="1:10" ht="12.75">
      <c r="A22" s="48" t="s">
        <v>23</v>
      </c>
      <c r="B22" s="19" t="s">
        <v>44</v>
      </c>
      <c r="C22" s="1">
        <v>25</v>
      </c>
      <c r="D22" s="7">
        <v>5</v>
      </c>
      <c r="E22" s="21">
        <v>280597009.2642</v>
      </c>
      <c r="F22" s="23"/>
      <c r="G22" s="29"/>
      <c r="H22" s="30"/>
      <c r="I22" s="31"/>
      <c r="J22" s="32"/>
    </row>
    <row r="23" spans="1:10" ht="12.75" customHeight="1">
      <c r="A23" s="49"/>
      <c r="B23" s="19" t="s">
        <v>39</v>
      </c>
      <c r="C23" s="1">
        <v>25</v>
      </c>
      <c r="D23" s="1">
        <v>5</v>
      </c>
      <c r="E23" s="21">
        <v>914</v>
      </c>
      <c r="F23" s="23"/>
      <c r="G23" s="16"/>
      <c r="H23" s="17"/>
      <c r="I23" s="14"/>
      <c r="J23" s="15"/>
    </row>
    <row r="24" spans="1:10" ht="12.75" customHeight="1">
      <c r="A24" s="49"/>
      <c r="B24" s="19" t="s">
        <v>41</v>
      </c>
      <c r="C24" s="1">
        <v>25</v>
      </c>
      <c r="D24" s="1">
        <v>2.5</v>
      </c>
      <c r="E24" s="21">
        <v>6887471</v>
      </c>
      <c r="F24" s="23"/>
      <c r="G24" s="16"/>
      <c r="H24" s="17"/>
      <c r="I24" s="14"/>
      <c r="J24" s="15"/>
    </row>
    <row r="25" spans="1:10" ht="12.75">
      <c r="A25" s="50"/>
      <c r="B25" s="19" t="s">
        <v>40</v>
      </c>
      <c r="C25" s="1">
        <v>25</v>
      </c>
      <c r="D25" s="1">
        <v>2.5</v>
      </c>
      <c r="E25" s="21">
        <v>327</v>
      </c>
      <c r="F25" s="23"/>
      <c r="G25" s="16"/>
      <c r="H25" s="17"/>
      <c r="I25" s="14"/>
      <c r="J25" s="15"/>
    </row>
    <row r="26" spans="1:10" ht="12.75">
      <c r="A26" s="1"/>
      <c r="B26" s="4"/>
      <c r="C26" s="3">
        <f>SUM(C22:C25)</f>
        <v>100</v>
      </c>
      <c r="D26" s="3">
        <f>SUM(D22:D25)</f>
        <v>15</v>
      </c>
      <c r="E26" s="2"/>
      <c r="F26" s="24"/>
      <c r="G26" s="24"/>
      <c r="H26" s="26"/>
      <c r="I26" s="26"/>
      <c r="J26" s="26"/>
    </row>
    <row r="27" spans="1:10" ht="12.75">
      <c r="A27" s="47" t="s">
        <v>0</v>
      </c>
      <c r="B27" s="1" t="s">
        <v>45</v>
      </c>
      <c r="C27" s="1">
        <v>25</v>
      </c>
      <c r="D27" s="1">
        <v>5</v>
      </c>
      <c r="E27" s="21">
        <v>5008682.2796</v>
      </c>
      <c r="F27" s="23"/>
      <c r="G27" s="16"/>
      <c r="H27" s="17"/>
      <c r="I27" s="14"/>
      <c r="J27" s="15"/>
    </row>
    <row r="28" spans="1:10" ht="12.75">
      <c r="A28" s="47"/>
      <c r="B28" s="1" t="s">
        <v>53</v>
      </c>
      <c r="C28" s="1">
        <v>25</v>
      </c>
      <c r="D28" s="1">
        <v>5</v>
      </c>
      <c r="E28" s="21">
        <v>142</v>
      </c>
      <c r="F28" s="23"/>
      <c r="G28" s="16"/>
      <c r="H28" s="17"/>
      <c r="I28" s="14"/>
      <c r="J28" s="15"/>
    </row>
    <row r="29" spans="1:10" ht="12.75" customHeight="1">
      <c r="A29" s="47"/>
      <c r="B29" s="1" t="s">
        <v>42</v>
      </c>
      <c r="C29" s="1">
        <v>25</v>
      </c>
      <c r="D29" s="1">
        <v>5</v>
      </c>
      <c r="E29" s="21">
        <v>1</v>
      </c>
      <c r="F29" s="23"/>
      <c r="G29" s="16"/>
      <c r="H29" s="17"/>
      <c r="I29" s="14"/>
      <c r="J29" s="15"/>
    </row>
    <row r="30" spans="1:10" ht="12.75" customHeight="1">
      <c r="A30" s="47"/>
      <c r="B30" s="1" t="s">
        <v>43</v>
      </c>
      <c r="C30" s="1">
        <v>25</v>
      </c>
      <c r="D30" s="1">
        <v>5</v>
      </c>
      <c r="E30" s="21">
        <v>1</v>
      </c>
      <c r="F30" s="23"/>
      <c r="G30" s="16"/>
      <c r="H30" s="17"/>
      <c r="I30" s="14"/>
      <c r="J30" s="15"/>
    </row>
    <row r="31" spans="1:10" ht="12.75">
      <c r="A31" s="1"/>
      <c r="B31" s="4"/>
      <c r="C31" s="3">
        <f>SUM(C27:C30)</f>
        <v>100</v>
      </c>
      <c r="D31" s="3">
        <f>SUM(D27:D30)</f>
        <v>20</v>
      </c>
      <c r="E31" s="13"/>
      <c r="F31" s="13"/>
      <c r="G31" s="13"/>
      <c r="H31" s="13"/>
      <c r="I31" s="13"/>
      <c r="J31" s="13"/>
    </row>
    <row r="32" spans="1:10" ht="12.75">
      <c r="A32" s="3" t="s">
        <v>3</v>
      </c>
      <c r="B32" s="1"/>
      <c r="C32" s="1"/>
      <c r="D32" s="3">
        <f>SUM(D7+D11+D16+D21+D26+D31)</f>
        <v>100</v>
      </c>
      <c r="E32" s="13"/>
      <c r="F32" s="13"/>
      <c r="G32" s="13"/>
      <c r="H32" s="13"/>
      <c r="I32" s="13"/>
      <c r="J32" s="13"/>
    </row>
    <row r="35" ht="12.75">
      <c r="A35" s="9" t="s">
        <v>13</v>
      </c>
    </row>
    <row r="40" ht="12.75">
      <c r="E40" s="8"/>
    </row>
    <row r="45" ht="12.75">
      <c r="E45" s="8"/>
    </row>
    <row r="46" ht="12.75">
      <c r="E46" s="8"/>
    </row>
    <row r="51" ht="12.75">
      <c r="E51" s="8"/>
    </row>
    <row r="52" ht="12.75">
      <c r="E52" s="8"/>
    </row>
    <row r="56" ht="12.75">
      <c r="E56" s="8"/>
    </row>
    <row r="57" ht="12.75">
      <c r="E57" s="8"/>
    </row>
    <row r="61" ht="12.75">
      <c r="E61" s="8"/>
    </row>
    <row r="62" ht="12.75">
      <c r="E62" s="8"/>
    </row>
    <row r="64" ht="12.75">
      <c r="E64" s="8"/>
    </row>
  </sheetData>
  <sheetProtection password="CC4F" sheet="1" objects="1" scenarios="1"/>
  <mergeCells count="7">
    <mergeCell ref="C1:D1"/>
    <mergeCell ref="A3:A6"/>
    <mergeCell ref="A8:A10"/>
    <mergeCell ref="A27:A30"/>
    <mergeCell ref="A12:A15"/>
    <mergeCell ref="A17:A20"/>
    <mergeCell ref="A22:A2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4" sqref="E14"/>
    </sheetView>
  </sheetViews>
  <sheetFormatPr defaultColWidth="9.140625" defaultRowHeight="12.75"/>
  <cols>
    <col min="1" max="1" width="47.8515625" style="0" bestFit="1" customWidth="1"/>
    <col min="2" max="2" width="10.140625" style="0" bestFit="1" customWidth="1"/>
    <col min="5" max="7" width="12.00390625" style="0" bestFit="1" customWidth="1"/>
  </cols>
  <sheetData>
    <row r="1" spans="1:7" ht="25.5">
      <c r="A1" s="1"/>
      <c r="B1" s="5" t="s">
        <v>4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</row>
    <row r="2" spans="1:7" ht="12.75">
      <c r="A2" s="1" t="s">
        <v>20</v>
      </c>
      <c r="B2" s="1">
        <v>100</v>
      </c>
      <c r="C2" s="37">
        <f>'DATA &amp; MODEL'!F3*('DATA &amp; MODEL'!$C3/'DATA &amp; MODEL'!$E3)+'DATA &amp; MODEL'!F4*('DATA &amp; MODEL'!$C4/'DATA &amp; MODEL'!$E4)+'DATA &amp; MODEL'!F5*('DATA &amp; MODEL'!$C5/'DATA &amp; MODEL'!$E5)+'DATA &amp; MODEL'!F6*('DATA &amp; MODEL'!$C6/'DATA &amp; MODEL'!$E6)</f>
        <v>0</v>
      </c>
      <c r="D2" s="38">
        <f>'DATA &amp; MODEL'!G3*('DATA &amp; MODEL'!$C3/'DATA &amp; MODEL'!$E3)+'DATA &amp; MODEL'!G4*('DATA &amp; MODEL'!$C4/'DATA &amp; MODEL'!$E4)+'DATA &amp; MODEL'!G5*('DATA &amp; MODEL'!$C5/'DATA &amp; MODEL'!$E5)+'DATA &amp; MODEL'!G6*('DATA &amp; MODEL'!$C6/'DATA &amp; MODEL'!$E6)</f>
        <v>0</v>
      </c>
      <c r="E2" s="39">
        <f>'DATA &amp; MODEL'!H3*('DATA &amp; MODEL'!$C3/'DATA &amp; MODEL'!$E3)+'DATA &amp; MODEL'!H4*('DATA &amp; MODEL'!$C4/'DATA &amp; MODEL'!$E4)+'DATA &amp; MODEL'!H5*('DATA &amp; MODEL'!$C5/'DATA &amp; MODEL'!$E5)+'DATA &amp; MODEL'!H6*('DATA &amp; MODEL'!$C6/'DATA &amp; MODEL'!$E6)</f>
        <v>0</v>
      </c>
      <c r="F2" s="40">
        <f>'DATA &amp; MODEL'!I3*('DATA &amp; MODEL'!$C3/'DATA &amp; MODEL'!$E3)+'DATA &amp; MODEL'!I4*('DATA &amp; MODEL'!$C4/'DATA &amp; MODEL'!$E4)+'DATA &amp; MODEL'!I5*('DATA &amp; MODEL'!$C5/'DATA &amp; MODEL'!$E5)+'DATA &amp; MODEL'!I6*('DATA &amp; MODEL'!$C6/'DATA &amp; MODEL'!$E6)</f>
        <v>0</v>
      </c>
      <c r="G2" s="37">
        <f>'DATA &amp; MODEL'!J3*('DATA &amp; MODEL'!$C3/'DATA &amp; MODEL'!$E3)+'DATA &amp; MODEL'!J4*('DATA &amp; MODEL'!$C4/'DATA &amp; MODEL'!$E4)+'DATA &amp; MODEL'!J5*('DATA &amp; MODEL'!$C5/'DATA &amp; MODEL'!$E5)+'DATA &amp; MODEL'!J6*('DATA &amp; MODEL'!$C6/'DATA &amp; MODEL'!$E6)</f>
        <v>0</v>
      </c>
    </row>
    <row r="3" spans="1:7" ht="12.75">
      <c r="A3" s="1" t="s">
        <v>47</v>
      </c>
      <c r="B3" s="1">
        <v>100</v>
      </c>
      <c r="C3" s="37">
        <f>'DATA &amp; MODEL'!F8*('DATA &amp; MODEL'!$C8/'DATA &amp; MODEL'!$E8)+'DATA &amp; MODEL'!F9*('DATA &amp; MODEL'!$C9/'DATA &amp; MODEL'!$E9)+'DATA &amp; MODEL'!F10*('DATA &amp; MODEL'!$C10/'DATA &amp; MODEL'!$E10)</f>
        <v>0</v>
      </c>
      <c r="D3" s="38">
        <f>'DATA &amp; MODEL'!G8*('DATA &amp; MODEL'!$C8/'DATA &amp; MODEL'!$E8)+'DATA &amp; MODEL'!G9*('DATA &amp; MODEL'!$C9/'DATA &amp; MODEL'!$E9)+'DATA &amp; MODEL'!G10*('DATA &amp; MODEL'!$C10/'DATA &amp; MODEL'!$E10)</f>
        <v>0</v>
      </c>
      <c r="E3" s="39">
        <f>'DATA &amp; MODEL'!H8*('DATA &amp; MODEL'!$C8/'DATA &amp; MODEL'!$E8)+'DATA &amp; MODEL'!H9*('DATA &amp; MODEL'!$C9/'DATA &amp; MODEL'!$E9)+'DATA &amp; MODEL'!H10*('DATA &amp; MODEL'!$C10/'DATA &amp; MODEL'!$E10)</f>
        <v>0</v>
      </c>
      <c r="F3" s="40">
        <f>'DATA &amp; MODEL'!I8*('DATA &amp; MODEL'!$C8/'DATA &amp; MODEL'!$E8)+'DATA &amp; MODEL'!I9*('DATA &amp; MODEL'!$C9/'DATA &amp; MODEL'!$E9)+'DATA &amp; MODEL'!I10*('DATA &amp; MODEL'!$C10/'DATA &amp; MODEL'!$E10)</f>
        <v>0</v>
      </c>
      <c r="G3" s="37">
        <f>'DATA &amp; MODEL'!J8*('DATA &amp; MODEL'!$C8/'DATA &amp; MODEL'!$E8)+'DATA &amp; MODEL'!J9*('DATA &amp; MODEL'!$C9/'DATA &amp; MODEL'!$E9)+'DATA &amp; MODEL'!J10*('DATA &amp; MODEL'!$C10/'DATA &amp; MODEL'!$E10)</f>
        <v>0</v>
      </c>
    </row>
    <row r="4" spans="1:7" ht="12.75">
      <c r="A4" s="1" t="s">
        <v>48</v>
      </c>
      <c r="B4" s="1">
        <v>100</v>
      </c>
      <c r="C4" s="37">
        <f>'DATA &amp; MODEL'!F12*('DATA &amp; MODEL'!$C12/'DATA &amp; MODEL'!$E12)+'DATA &amp; MODEL'!F13*('DATA &amp; MODEL'!$C13/'DATA &amp; MODEL'!$E13)+'DATA &amp; MODEL'!F14*('DATA &amp; MODEL'!$C14/'DATA &amp; MODEL'!$E14)+'DATA &amp; MODEL'!F15*('DATA &amp; MODEL'!$C15/'DATA &amp; MODEL'!$E15)</f>
        <v>0</v>
      </c>
      <c r="D4" s="38">
        <f>'DATA &amp; MODEL'!G12*('DATA &amp; MODEL'!$C12/'DATA &amp; MODEL'!$E12)+'DATA &amp; MODEL'!G13*('DATA &amp; MODEL'!$C13/'DATA &amp; MODEL'!$E13)+'DATA &amp; MODEL'!G14*('DATA &amp; MODEL'!$C14/'DATA &amp; MODEL'!$E14)+'DATA &amp; MODEL'!G15*('DATA &amp; MODEL'!$C15/'DATA &amp; MODEL'!$E15)</f>
        <v>0</v>
      </c>
      <c r="E4" s="39">
        <f>'DATA &amp; MODEL'!H12*('DATA &amp; MODEL'!$C12/'DATA &amp; MODEL'!$E12)+'DATA &amp; MODEL'!H13*('DATA &amp; MODEL'!$C13/'DATA &amp; MODEL'!$E13)+'DATA &amp; MODEL'!H14*('DATA &amp; MODEL'!$C14/'DATA &amp; MODEL'!$E14)+'DATA &amp; MODEL'!H15*('DATA &amp; MODEL'!$C15/'DATA &amp; MODEL'!$E15)</f>
        <v>0</v>
      </c>
      <c r="F4" s="40">
        <f>'DATA &amp; MODEL'!I12*('DATA &amp; MODEL'!$C12/'DATA &amp; MODEL'!$E12)+'DATA &amp; MODEL'!I13*('DATA &amp; MODEL'!$C13/'DATA &amp; MODEL'!$E13)+'DATA &amp; MODEL'!I14*('DATA &amp; MODEL'!$C14/'DATA &amp; MODEL'!$E14)+'DATA &amp; MODEL'!I15*('DATA &amp; MODEL'!$C15/'DATA &amp; MODEL'!$E15)</f>
        <v>0</v>
      </c>
      <c r="G4" s="37">
        <f>'DATA &amp; MODEL'!J12*('DATA &amp; MODEL'!$C12/'DATA &amp; MODEL'!$E12)+'DATA &amp; MODEL'!J13*('DATA &amp; MODEL'!$C13/'DATA &amp; MODEL'!$E13)+'DATA &amp; MODEL'!J14*('DATA &amp; MODEL'!$C14/'DATA &amp; MODEL'!$E14)+'DATA &amp; MODEL'!J15*('DATA &amp; MODEL'!$C15/'DATA &amp; MODEL'!$E15)</f>
        <v>0</v>
      </c>
    </row>
    <row r="5" spans="1:7" ht="12.75">
      <c r="A5" s="1" t="s">
        <v>49</v>
      </c>
      <c r="B5" s="1">
        <v>100</v>
      </c>
      <c r="C5" s="37">
        <f>'DATA &amp; MODEL'!F17*('DATA &amp; MODEL'!$C17/'DATA &amp; MODEL'!$E17)+'DATA &amp; MODEL'!F18*('DATA &amp; MODEL'!$C18/'DATA &amp; MODEL'!$E18)+'DATA &amp; MODEL'!F19*('DATA &amp; MODEL'!$C19/'DATA &amp; MODEL'!$E19)+'DATA &amp; MODEL'!F20*('DATA &amp; MODEL'!$C20/'DATA &amp; MODEL'!$E20)</f>
        <v>0</v>
      </c>
      <c r="D5" s="38">
        <f>'DATA &amp; MODEL'!G17*('DATA &amp; MODEL'!$C17/'DATA &amp; MODEL'!$E17)+'DATA &amp; MODEL'!G18*('DATA &amp; MODEL'!$C18/'DATA &amp; MODEL'!$E18)+'DATA &amp; MODEL'!G19*('DATA &amp; MODEL'!$C19/'DATA &amp; MODEL'!$E19)+'DATA &amp; MODEL'!G20*('DATA &amp; MODEL'!$C20/'DATA &amp; MODEL'!$E20)</f>
        <v>0</v>
      </c>
      <c r="E5" s="39">
        <f>'DATA &amp; MODEL'!H17*('DATA &amp; MODEL'!$C17/'DATA &amp; MODEL'!$E17)+'DATA &amp; MODEL'!H18*('DATA &amp; MODEL'!$C18/'DATA &amp; MODEL'!$E18)+'DATA &amp; MODEL'!H19*('DATA &amp; MODEL'!$C19/'DATA &amp; MODEL'!$E19)+'DATA &amp; MODEL'!H20*('DATA &amp; MODEL'!$C20/'DATA &amp; MODEL'!$E20)</f>
        <v>0</v>
      </c>
      <c r="F5" s="40">
        <f>'DATA &amp; MODEL'!I17*('DATA &amp; MODEL'!$C17/'DATA &amp; MODEL'!$E17)+'DATA &amp; MODEL'!I18*('DATA &amp; MODEL'!$C18/'DATA &amp; MODEL'!$E18)+'DATA &amp; MODEL'!I19*('DATA &amp; MODEL'!$C19/'DATA &amp; MODEL'!$E19)+'DATA &amp; MODEL'!I20*('DATA &amp; MODEL'!$C20/'DATA &amp; MODEL'!$E20)</f>
        <v>0</v>
      </c>
      <c r="G5" s="37">
        <f>'DATA &amp; MODEL'!J17*('DATA &amp; MODEL'!$C17/'DATA &amp; MODEL'!$E17)+'DATA &amp; MODEL'!J18*('DATA &amp; MODEL'!$C18/'DATA &amp; MODEL'!$E18)+'DATA &amp; MODEL'!J19*('DATA &amp; MODEL'!$C19/'DATA &amp; MODEL'!$E19)+'DATA &amp; MODEL'!J20*('DATA &amp; MODEL'!$C20/'DATA &amp; MODEL'!$E20)</f>
        <v>0</v>
      </c>
    </row>
    <row r="6" spans="1:7" ht="12.75">
      <c r="A6" s="1" t="s">
        <v>50</v>
      </c>
      <c r="B6" s="1">
        <v>100</v>
      </c>
      <c r="C6" s="37">
        <f>'DATA &amp; MODEL'!F22*('DATA &amp; MODEL'!$C22/'DATA &amp; MODEL'!$E22)+'DATA &amp; MODEL'!F23*('DATA &amp; MODEL'!$C23/'DATA &amp; MODEL'!$E23)+'DATA &amp; MODEL'!F24*('DATA &amp; MODEL'!$C24/'DATA &amp; MODEL'!$E24)+'DATA &amp; MODEL'!F25*('DATA &amp; MODEL'!$C25/'DATA &amp; MODEL'!$E25)</f>
        <v>0</v>
      </c>
      <c r="D6" s="38">
        <f>'DATA &amp; MODEL'!G22*('DATA &amp; MODEL'!$C22/'DATA &amp; MODEL'!$E22)+'DATA &amp; MODEL'!G23*('DATA &amp; MODEL'!$C23/'DATA &amp; MODEL'!$E23)+'DATA &amp; MODEL'!G24*('DATA &amp; MODEL'!$C24/'DATA &amp; MODEL'!$E24)+'DATA &amp; MODEL'!G25*('DATA &amp; MODEL'!$C25/'DATA &amp; MODEL'!$E25)</f>
        <v>0</v>
      </c>
      <c r="E6" s="39">
        <f>'DATA &amp; MODEL'!H22*('DATA &amp; MODEL'!$C22/'DATA &amp; MODEL'!$E22)+'DATA &amp; MODEL'!H23*('DATA &amp; MODEL'!$C23/'DATA &amp; MODEL'!$E23)+'DATA &amp; MODEL'!H24*('DATA &amp; MODEL'!$C24/'DATA &amp; MODEL'!$E24)+'DATA &amp; MODEL'!H25*('DATA &amp; MODEL'!$C25/'DATA &amp; MODEL'!$E25)</f>
        <v>0</v>
      </c>
      <c r="F6" s="40">
        <f>'DATA &amp; MODEL'!I22*('DATA &amp; MODEL'!$C22/'DATA &amp; MODEL'!$E22)+'DATA &amp; MODEL'!I23*('DATA &amp; MODEL'!$C23/'DATA &amp; MODEL'!$E23)+'DATA &amp; MODEL'!I24*('DATA &amp; MODEL'!$C24/'DATA &amp; MODEL'!$E24)+'DATA &amp; MODEL'!I25*('DATA &amp; MODEL'!$C25/'DATA &amp; MODEL'!$E25)</f>
        <v>0</v>
      </c>
      <c r="G6" s="37">
        <f>'DATA &amp; MODEL'!J22*('DATA &amp; MODEL'!$C22/'DATA &amp; MODEL'!$E22)+'DATA &amp; MODEL'!J23*('DATA &amp; MODEL'!$C23/'DATA &amp; MODEL'!$E23)+'DATA &amp; MODEL'!J24*('DATA &amp; MODEL'!$C24/'DATA &amp; MODEL'!$E24)+'DATA &amp; MODEL'!J25*('DATA &amp; MODEL'!$C25/'DATA &amp; MODEL'!$E25)</f>
        <v>0</v>
      </c>
    </row>
    <row r="7" spans="1:7" ht="12.75">
      <c r="A7" s="1" t="s">
        <v>51</v>
      </c>
      <c r="B7" s="1">
        <v>100</v>
      </c>
      <c r="C7" s="37">
        <f>'DATA &amp; MODEL'!F27*('DATA &amp; MODEL'!$C27/'DATA &amp; MODEL'!$E27)+'DATA &amp; MODEL'!F28*('DATA &amp; MODEL'!$C28/'DATA &amp; MODEL'!$E28)+'DATA &amp; MODEL'!F29*('DATA &amp; MODEL'!$C29/'DATA &amp; MODEL'!$E29)+'DATA &amp; MODEL'!F30*('DATA &amp; MODEL'!$C30/'DATA &amp; MODEL'!$E30)</f>
        <v>0</v>
      </c>
      <c r="D7" s="38">
        <f>'DATA &amp; MODEL'!G27*('DATA &amp; MODEL'!$C27/'DATA &amp; MODEL'!$E27)+'DATA &amp; MODEL'!G28*('DATA &amp; MODEL'!$C28/'DATA &amp; MODEL'!$E28)+'DATA &amp; MODEL'!G29*('DATA &amp; MODEL'!$C29/'DATA &amp; MODEL'!$E29)+'DATA &amp; MODEL'!G30*('DATA &amp; MODEL'!$C30/'DATA &amp; MODEL'!$E30)</f>
        <v>0</v>
      </c>
      <c r="E7" s="39">
        <f>'DATA &amp; MODEL'!H27*('DATA &amp; MODEL'!$C27/'DATA &amp; MODEL'!$E27)+'DATA &amp; MODEL'!H28*('DATA &amp; MODEL'!$C28/'DATA &amp; MODEL'!$E28)+'DATA &amp; MODEL'!H29*('DATA &amp; MODEL'!$C29/'DATA &amp; MODEL'!$E29)+'DATA &amp; MODEL'!H30*('DATA &amp; MODEL'!$C30/'DATA &amp; MODEL'!$E30)</f>
        <v>0</v>
      </c>
      <c r="F7" s="40">
        <f>'DATA &amp; MODEL'!I27*('DATA &amp; MODEL'!$C27/'DATA &amp; MODEL'!$E27)+'DATA &amp; MODEL'!I28*('DATA &amp; MODEL'!$C28/'DATA &amp; MODEL'!$E28)+'DATA &amp; MODEL'!I29*('DATA &amp; MODEL'!$C29/'DATA &amp; MODEL'!$E29)+'DATA &amp; MODEL'!I30*('DATA &amp; MODEL'!$C30/'DATA &amp; MODEL'!$E30)</f>
        <v>0</v>
      </c>
      <c r="G7" s="37">
        <f>'DATA &amp; MODEL'!J27*('DATA &amp; MODEL'!$C27/'DATA &amp; MODEL'!$E27)+'DATA &amp; MODEL'!J28*('DATA &amp; MODEL'!$C28/'DATA &amp; MODEL'!$E28)+'DATA &amp; MODEL'!J29*('DATA &amp; MODEL'!$C29/'DATA &amp; MODEL'!$E29)+'DATA &amp; MODEL'!J30*('DATA &amp; MODEL'!$C30/'DATA &amp; MODEL'!$E30)</f>
        <v>0</v>
      </c>
    </row>
    <row r="8" spans="1:7" s="9" customFormat="1" ht="12.75">
      <c r="A8" s="3" t="s">
        <v>3</v>
      </c>
      <c r="B8" s="3">
        <v>100</v>
      </c>
      <c r="C8" s="41">
        <f>Sheet1!B30</f>
        <v>0</v>
      </c>
      <c r="D8" s="42">
        <f>Sheet1!C30</f>
        <v>0</v>
      </c>
      <c r="E8" s="43">
        <f>Sheet1!D30</f>
        <v>0</v>
      </c>
      <c r="F8" s="44">
        <f>Sheet1!E30</f>
        <v>0</v>
      </c>
      <c r="G8" s="41">
        <f>Sheet1!F30</f>
        <v>0</v>
      </c>
    </row>
    <row r="9" spans="1:7" ht="12.75">
      <c r="A9" s="1"/>
      <c r="B9" s="1"/>
      <c r="C9" s="1"/>
      <c r="D9" s="1"/>
      <c r="E9" s="1"/>
      <c r="F9" s="1"/>
      <c r="G9" s="1"/>
    </row>
    <row r="10" spans="1:7" s="11" customFormat="1" ht="12.75">
      <c r="A10" s="10" t="s">
        <v>8</v>
      </c>
      <c r="B10" s="12" t="s">
        <v>10</v>
      </c>
      <c r="C10" s="10">
        <v>105</v>
      </c>
      <c r="D10" s="10">
        <v>111</v>
      </c>
      <c r="E10" s="10">
        <v>119</v>
      </c>
      <c r="F10" s="10">
        <v>129</v>
      </c>
      <c r="G10" s="10">
        <v>139</v>
      </c>
    </row>
    <row r="11" spans="1:7" s="11" customFormat="1" ht="12.75">
      <c r="A11" s="10" t="s">
        <v>9</v>
      </c>
      <c r="B11" s="12" t="s">
        <v>11</v>
      </c>
      <c r="C11" s="33">
        <f>C8</f>
        <v>0</v>
      </c>
      <c r="D11" s="34">
        <f>D8</f>
        <v>0</v>
      </c>
      <c r="E11" s="35">
        <f>E8</f>
        <v>0</v>
      </c>
      <c r="F11" s="36">
        <f>F8</f>
        <v>0</v>
      </c>
      <c r="G11" s="33">
        <f>G8</f>
        <v>0</v>
      </c>
    </row>
    <row r="12" spans="1:7" s="11" customFormat="1" ht="12.75">
      <c r="A12" s="10" t="s">
        <v>12</v>
      </c>
      <c r="B12" s="10"/>
      <c r="C12" s="33">
        <f>C11-C10</f>
        <v>-105</v>
      </c>
      <c r="D12" s="34">
        <f>D11-D10</f>
        <v>-111</v>
      </c>
      <c r="E12" s="35">
        <f>E11-E10</f>
        <v>-119</v>
      </c>
      <c r="F12" s="36">
        <f>F11-F10</f>
        <v>-129</v>
      </c>
      <c r="G12" s="33">
        <f>G11-G10</f>
        <v>-139</v>
      </c>
    </row>
    <row r="15" ht="12.75">
      <c r="A15" s="18" t="s">
        <v>13</v>
      </c>
    </row>
  </sheetData>
  <sheetProtection password="CC4F" sheet="1" objects="1" scenarios="1"/>
  <conditionalFormatting sqref="D11:G12">
    <cfRule type="expression" priority="1" dxfId="0" stopIfTrue="1">
      <formula>ISERROR(reference)</formula>
    </cfRule>
  </conditionalFormatting>
  <conditionalFormatting sqref="C11:C12 C2:G8">
    <cfRule type="expression" priority="2" dxfId="0" stopIfTrue="1">
      <formula>ISERROR(reference)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8" sqref="B8"/>
    </sheetView>
  </sheetViews>
  <sheetFormatPr defaultColWidth="9.140625" defaultRowHeight="12.75"/>
  <cols>
    <col min="1" max="1" width="53.8515625" style="0" bestFit="1" customWidth="1"/>
  </cols>
  <sheetData>
    <row r="1" spans="1:6" ht="12.75">
      <c r="A1" s="3" t="s">
        <v>3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</row>
    <row r="2" spans="1:6" ht="12.75">
      <c r="A2" s="1" t="s">
        <v>24</v>
      </c>
      <c r="B2" s="1">
        <f>'DATA &amp; MODEL'!F3*('DATA &amp; MODEL'!$D3/'DATA &amp; MODEL'!$E3)</f>
        <v>0</v>
      </c>
      <c r="C2" s="1">
        <f>'DATA &amp; MODEL'!G3*('DATA &amp; MODEL'!$D3/'DATA &amp; MODEL'!$E3)</f>
        <v>0</v>
      </c>
      <c r="D2" s="1">
        <f>'DATA &amp; MODEL'!H3*('DATA &amp; MODEL'!$D3/'DATA &amp; MODEL'!$E3)</f>
        <v>0</v>
      </c>
      <c r="E2" s="1">
        <f>'DATA &amp; MODEL'!I3*('DATA &amp; MODEL'!$D3/'DATA &amp; MODEL'!$E3)</f>
        <v>0</v>
      </c>
      <c r="F2" s="1">
        <f>'DATA &amp; MODEL'!J3*('DATA &amp; MODEL'!$D3/'DATA &amp; MODEL'!$E3)</f>
        <v>0</v>
      </c>
    </row>
    <row r="3" spans="1:6" ht="12.75">
      <c r="A3" s="1" t="s">
        <v>25</v>
      </c>
      <c r="B3" s="1">
        <f>'DATA &amp; MODEL'!F4*('DATA &amp; MODEL'!$D4/'DATA &amp; MODEL'!$E4)</f>
        <v>0</v>
      </c>
      <c r="C3" s="1">
        <f>'DATA &amp; MODEL'!G4*('DATA &amp; MODEL'!$D4/'DATA &amp; MODEL'!$E4)</f>
        <v>0</v>
      </c>
      <c r="D3" s="1">
        <f>'DATA &amp; MODEL'!H4*('DATA &amp; MODEL'!$D4/'DATA &amp; MODEL'!$E4)</f>
        <v>0</v>
      </c>
      <c r="E3" s="1">
        <f>'DATA &amp; MODEL'!I4*('DATA &amp; MODEL'!$D4/'DATA &amp; MODEL'!$E4)</f>
        <v>0</v>
      </c>
      <c r="F3" s="1">
        <f>'DATA &amp; MODEL'!J4*('DATA &amp; MODEL'!$D4/'DATA &amp; MODEL'!$E4)</f>
        <v>0</v>
      </c>
    </row>
    <row r="4" spans="1:6" ht="12.75">
      <c r="A4" s="1" t="s">
        <v>26</v>
      </c>
      <c r="B4" s="1">
        <f>'DATA &amp; MODEL'!F5*('DATA &amp; MODEL'!$D5/'DATA &amp; MODEL'!$E5)</f>
        <v>0</v>
      </c>
      <c r="C4" s="1">
        <f>'DATA &amp; MODEL'!G5*('DATA &amp; MODEL'!$D5/'DATA &amp; MODEL'!$E5)</f>
        <v>0</v>
      </c>
      <c r="D4" s="1">
        <f>'DATA &amp; MODEL'!H5*('DATA &amp; MODEL'!$D5/'DATA &amp; MODEL'!$E5)</f>
        <v>0</v>
      </c>
      <c r="E4" s="1">
        <f>'DATA &amp; MODEL'!I5*('DATA &amp; MODEL'!$D5/'DATA &amp; MODEL'!$E5)</f>
        <v>0</v>
      </c>
      <c r="F4" s="1">
        <f>'DATA &amp; MODEL'!J5*('DATA &amp; MODEL'!$D5/'DATA &amp; MODEL'!$E5)</f>
        <v>0</v>
      </c>
    </row>
    <row r="5" spans="1:6" ht="12.75">
      <c r="A5" s="1" t="s">
        <v>27</v>
      </c>
      <c r="B5" s="1">
        <f>'DATA &amp; MODEL'!F6*('DATA &amp; MODEL'!$D6/'DATA &amp; MODEL'!$E6)</f>
        <v>0</v>
      </c>
      <c r="C5" s="1">
        <f>'DATA &amp; MODEL'!G6*('DATA &amp; MODEL'!$D6/'DATA &amp; MODEL'!$E6)</f>
        <v>0</v>
      </c>
      <c r="D5" s="1">
        <f>'DATA &amp; MODEL'!H6*('DATA &amp; MODEL'!$D6/'DATA &amp; MODEL'!$E6)</f>
        <v>0</v>
      </c>
      <c r="E5" s="1">
        <f>'DATA &amp; MODEL'!I6*('DATA &amp; MODEL'!$D6/'DATA &amp; MODEL'!$E6)</f>
        <v>0</v>
      </c>
      <c r="F5" s="1">
        <f>'DATA &amp; MODEL'!J6*('DATA &amp; MODEL'!$D6/'DATA &amp; MODEL'!$E6)</f>
        <v>0</v>
      </c>
    </row>
    <row r="6" spans="1:6" ht="12.75">
      <c r="A6" s="4"/>
      <c r="B6" s="1"/>
      <c r="C6" s="1"/>
      <c r="D6" s="1"/>
      <c r="E6" s="1"/>
      <c r="F6" s="1"/>
    </row>
    <row r="7" spans="1:6" ht="12.75">
      <c r="A7" s="1" t="s">
        <v>28</v>
      </c>
      <c r="B7" s="1">
        <f>'DATA &amp; MODEL'!F8*('DATA &amp; MODEL'!$D8/'DATA &amp; MODEL'!$E8)</f>
        <v>0</v>
      </c>
      <c r="C7" s="1">
        <f>'DATA &amp; MODEL'!G8*('DATA &amp; MODEL'!$D8/'DATA &amp; MODEL'!$E8)</f>
        <v>0</v>
      </c>
      <c r="D7" s="1">
        <f>'DATA &amp; MODEL'!H8*('DATA &amp; MODEL'!$D8/'DATA &amp; MODEL'!$E8)</f>
        <v>0</v>
      </c>
      <c r="E7" s="1">
        <f>'DATA &amp; MODEL'!I8*('DATA &amp; MODEL'!$D8/'DATA &amp; MODEL'!$E8)</f>
        <v>0</v>
      </c>
      <c r="F7" s="1">
        <f>'DATA &amp; MODEL'!J8*('DATA &amp; MODEL'!$D8/'DATA &amp; MODEL'!$E8)</f>
        <v>0</v>
      </c>
    </row>
    <row r="8" spans="1:6" ht="12.75">
      <c r="A8" s="1" t="s">
        <v>29</v>
      </c>
      <c r="B8" s="1">
        <f>'DATA &amp; MODEL'!F9*('DATA &amp; MODEL'!$D9/'DATA &amp; MODEL'!$E9)</f>
        <v>0</v>
      </c>
      <c r="C8" s="1">
        <f>'DATA &amp; MODEL'!G9*('DATA &amp; MODEL'!$D9/'DATA &amp; MODEL'!$E9)</f>
        <v>0</v>
      </c>
      <c r="D8" s="1">
        <f>'DATA &amp; MODEL'!H9*('DATA &amp; MODEL'!$D9/'DATA &amp; MODEL'!$E9)</f>
        <v>0</v>
      </c>
      <c r="E8" s="1">
        <f>'DATA &amp; MODEL'!I9*('DATA &amp; MODEL'!$D9/'DATA &amp; MODEL'!$E9)</f>
        <v>0</v>
      </c>
      <c r="F8" s="1">
        <f>'DATA &amp; MODEL'!J9*('DATA &amp; MODEL'!$D9/'DATA &amp; MODEL'!$E9)</f>
        <v>0</v>
      </c>
    </row>
    <row r="9" spans="1:6" ht="12.75">
      <c r="A9" s="1" t="s">
        <v>30</v>
      </c>
      <c r="B9" s="1">
        <f>'DATA &amp; MODEL'!F10*('DATA &amp; MODEL'!$D10/'DATA &amp; MODEL'!$E10)</f>
        <v>0</v>
      </c>
      <c r="C9" s="1">
        <f>'DATA &amp; MODEL'!G10*('DATA &amp; MODEL'!$D10/'DATA &amp; MODEL'!$E10)</f>
        <v>0</v>
      </c>
      <c r="D9" s="1">
        <f>'DATA &amp; MODEL'!H10*('DATA &amp; MODEL'!$D10/'DATA &amp; MODEL'!$E10)</f>
        <v>0</v>
      </c>
      <c r="E9" s="1">
        <f>'DATA &amp; MODEL'!I10*('DATA &amp; MODEL'!$D10/'DATA &amp; MODEL'!$E10)</f>
        <v>0</v>
      </c>
      <c r="F9" s="1">
        <f>'DATA &amp; MODEL'!J10*('DATA &amp; MODEL'!$D10/'DATA &amp; MODEL'!$E10)</f>
        <v>0</v>
      </c>
    </row>
    <row r="10" spans="1:6" ht="12.75">
      <c r="A10" s="4"/>
      <c r="B10" s="1"/>
      <c r="C10" s="1"/>
      <c r="D10" s="1"/>
      <c r="E10" s="1"/>
      <c r="F10" s="1"/>
    </row>
    <row r="11" spans="1:6" ht="12.75">
      <c r="A11" s="1" t="s">
        <v>31</v>
      </c>
      <c r="B11" s="1">
        <f>'DATA &amp; MODEL'!F12*('DATA &amp; MODEL'!$D12/'DATA &amp; MODEL'!$E12)</f>
        <v>0</v>
      </c>
      <c r="C11" s="1">
        <f>'DATA &amp; MODEL'!G12*('DATA &amp; MODEL'!$D12/'DATA &amp; MODEL'!$E12)</f>
        <v>0</v>
      </c>
      <c r="D11" s="1">
        <f>'DATA &amp; MODEL'!H12*('DATA &amp; MODEL'!$D12/'DATA &amp; MODEL'!$E12)</f>
        <v>0</v>
      </c>
      <c r="E11" s="1">
        <f>'DATA &amp; MODEL'!I12*('DATA &amp; MODEL'!$D12/'DATA &amp; MODEL'!$E12)</f>
        <v>0</v>
      </c>
      <c r="F11" s="1">
        <f>'DATA &amp; MODEL'!J12*('DATA &amp; MODEL'!$D12/'DATA &amp; MODEL'!$E12)</f>
        <v>0</v>
      </c>
    </row>
    <row r="12" spans="1:6" ht="12.75">
      <c r="A12" s="1" t="s">
        <v>32</v>
      </c>
      <c r="B12" s="1">
        <f>'DATA &amp; MODEL'!F13*('DATA &amp; MODEL'!$D13/'DATA &amp; MODEL'!$E13)</f>
        <v>0</v>
      </c>
      <c r="C12" s="1">
        <f>'DATA &amp; MODEL'!G13*('DATA &amp; MODEL'!$D13/'DATA &amp; MODEL'!$E13)</f>
        <v>0</v>
      </c>
      <c r="D12" s="1">
        <f>'DATA &amp; MODEL'!H13*('DATA &amp; MODEL'!$D13/'DATA &amp; MODEL'!$E13)</f>
        <v>0</v>
      </c>
      <c r="E12" s="1">
        <f>'DATA &amp; MODEL'!I13*('DATA &amp; MODEL'!$D13/'DATA &amp; MODEL'!$E13)</f>
        <v>0</v>
      </c>
      <c r="F12" s="1">
        <f>'DATA &amp; MODEL'!J13*('DATA &amp; MODEL'!$D13/'DATA &amp; MODEL'!$E13)</f>
        <v>0</v>
      </c>
    </row>
    <row r="13" spans="1:6" ht="12.75">
      <c r="A13" s="1" t="s">
        <v>33</v>
      </c>
      <c r="B13" s="1">
        <f>'DATA &amp; MODEL'!F14*('DATA &amp; MODEL'!$D14/'DATA &amp; MODEL'!$E14)</f>
        <v>0</v>
      </c>
      <c r="C13" s="1">
        <f>'DATA &amp; MODEL'!G14*('DATA &amp; MODEL'!$D14/'DATA &amp; MODEL'!$E14)</f>
        <v>0</v>
      </c>
      <c r="D13" s="1">
        <f>'DATA &amp; MODEL'!H14*('DATA &amp; MODEL'!$D14/'DATA &amp; MODEL'!$E14)</f>
        <v>0</v>
      </c>
      <c r="E13" s="1">
        <f>'DATA &amp; MODEL'!I14*('DATA &amp; MODEL'!$D14/'DATA &amp; MODEL'!$E14)</f>
        <v>0</v>
      </c>
      <c r="F13" s="1">
        <f>'DATA &amp; MODEL'!J14*('DATA &amp; MODEL'!$D14/'DATA &amp; MODEL'!$E14)</f>
        <v>0</v>
      </c>
    </row>
    <row r="14" spans="1:6" ht="12.75">
      <c r="A14" s="1" t="s">
        <v>34</v>
      </c>
      <c r="B14" s="1">
        <f>'DATA &amp; MODEL'!F15*('DATA &amp; MODEL'!$D15/'DATA &amp; MODEL'!$E15)</f>
        <v>0</v>
      </c>
      <c r="C14" s="1">
        <f>'DATA &amp; MODEL'!G15*('DATA &amp; MODEL'!$D15/'DATA &amp; MODEL'!$E15)</f>
        <v>0</v>
      </c>
      <c r="D14" s="1">
        <f>'DATA &amp; MODEL'!H15*('DATA &amp; MODEL'!$D15/'DATA &amp; MODEL'!$E15)</f>
        <v>0</v>
      </c>
      <c r="E14" s="1">
        <f>'DATA &amp; MODEL'!I15*('DATA &amp; MODEL'!$D15/'DATA &amp; MODEL'!$E15)</f>
        <v>0</v>
      </c>
      <c r="F14" s="1">
        <f>'DATA &amp; MODEL'!J15*('DATA &amp; MODEL'!$D15/'DATA &amp; MODEL'!$E15)</f>
        <v>0</v>
      </c>
    </row>
    <row r="15" spans="1:6" ht="12.75">
      <c r="A15" s="4"/>
      <c r="B15" s="1"/>
      <c r="C15" s="1"/>
      <c r="D15" s="1"/>
      <c r="E15" s="1"/>
      <c r="F15" s="1"/>
    </row>
    <row r="16" spans="1:6" ht="12.75">
      <c r="A16" s="1" t="s">
        <v>35</v>
      </c>
      <c r="B16" s="1">
        <f>'DATA &amp; MODEL'!F17*('DATA &amp; MODEL'!$D17/'DATA &amp; MODEL'!$E17)</f>
        <v>0</v>
      </c>
      <c r="C16" s="1">
        <f>'DATA &amp; MODEL'!G17*('DATA &amp; MODEL'!$D17/'DATA &amp; MODEL'!$E17)</f>
        <v>0</v>
      </c>
      <c r="D16" s="1">
        <f>'DATA &amp; MODEL'!H17*('DATA &amp; MODEL'!$D17/'DATA &amp; MODEL'!$E17)</f>
        <v>0</v>
      </c>
      <c r="E16" s="1">
        <f>'DATA &amp; MODEL'!I17*('DATA &amp; MODEL'!$D17/'DATA &amp; MODEL'!$E17)</f>
        <v>0</v>
      </c>
      <c r="F16" s="1">
        <f>'DATA &amp; MODEL'!J17*('DATA &amp; MODEL'!$D17/'DATA &amp; MODEL'!$E17)</f>
        <v>0</v>
      </c>
    </row>
    <row r="17" spans="1:6" ht="12.75">
      <c r="A17" s="1" t="s">
        <v>36</v>
      </c>
      <c r="B17" s="1">
        <f>'DATA &amp; MODEL'!F18*('DATA &amp; MODEL'!$D18/'DATA &amp; MODEL'!$E18)</f>
        <v>0</v>
      </c>
      <c r="C17" s="1">
        <f>'DATA &amp; MODEL'!G18*('DATA &amp; MODEL'!$D18/'DATA &amp; MODEL'!$E18)</f>
        <v>0</v>
      </c>
      <c r="D17" s="1">
        <f>'DATA &amp; MODEL'!H18*('DATA &amp; MODEL'!$D18/'DATA &amp; MODEL'!$E18)</f>
        <v>0</v>
      </c>
      <c r="E17" s="1">
        <f>'DATA &amp; MODEL'!I18*('DATA &amp; MODEL'!$D18/'DATA &amp; MODEL'!$E18)</f>
        <v>0</v>
      </c>
      <c r="F17" s="1">
        <f>'DATA &amp; MODEL'!J18*('DATA &amp; MODEL'!$D18/'DATA &amp; MODEL'!$E18)</f>
        <v>0</v>
      </c>
    </row>
    <row r="18" spans="1:6" ht="12.75">
      <c r="A18" s="1" t="s">
        <v>37</v>
      </c>
      <c r="B18" s="1">
        <f>'DATA &amp; MODEL'!F19*('DATA &amp; MODEL'!$D19/'DATA &amp; MODEL'!$E19)</f>
        <v>0</v>
      </c>
      <c r="C18" s="1">
        <f>'DATA &amp; MODEL'!G19*('DATA &amp; MODEL'!$D19/'DATA &amp; MODEL'!$E19)</f>
        <v>0</v>
      </c>
      <c r="D18" s="1">
        <f>'DATA &amp; MODEL'!H19*('DATA &amp; MODEL'!$D19/'DATA &amp; MODEL'!$E19)</f>
        <v>0</v>
      </c>
      <c r="E18" s="1">
        <f>'DATA &amp; MODEL'!I19*('DATA &amp; MODEL'!$D19/'DATA &amp; MODEL'!$E19)</f>
        <v>0</v>
      </c>
      <c r="F18" s="1">
        <f>'DATA &amp; MODEL'!J19*('DATA &amp; MODEL'!$D19/'DATA &amp; MODEL'!$E19)</f>
        <v>0</v>
      </c>
    </row>
    <row r="19" spans="1:6" ht="12.75">
      <c r="A19" s="1" t="s">
        <v>38</v>
      </c>
      <c r="B19" s="1">
        <f>'DATA &amp; MODEL'!F20*('DATA &amp; MODEL'!$D20/'DATA &amp; MODEL'!$E20)</f>
        <v>0</v>
      </c>
      <c r="C19" s="1">
        <f>'DATA &amp; MODEL'!G20*('DATA &amp; MODEL'!$D20/'DATA &amp; MODEL'!$E20)</f>
        <v>0</v>
      </c>
      <c r="D19" s="1">
        <f>'DATA &amp; MODEL'!H20*('DATA &amp; MODEL'!$D20/'DATA &amp; MODEL'!$E20)</f>
        <v>0</v>
      </c>
      <c r="E19" s="1">
        <f>'DATA &amp; MODEL'!I20*('DATA &amp; MODEL'!$D20/'DATA &amp; MODEL'!$E20)</f>
        <v>0</v>
      </c>
      <c r="F19" s="1">
        <f>'DATA &amp; MODEL'!J20*('DATA &amp; MODEL'!$D20/'DATA &amp; MODEL'!$E20)</f>
        <v>0</v>
      </c>
    </row>
    <row r="20" spans="1:6" ht="12.75">
      <c r="A20" s="4"/>
      <c r="B20" s="1"/>
      <c r="C20" s="1"/>
      <c r="D20" s="1"/>
      <c r="E20" s="1"/>
      <c r="F20" s="1"/>
    </row>
    <row r="21" spans="1:6" ht="12.75">
      <c r="A21" s="19" t="s">
        <v>44</v>
      </c>
      <c r="B21" s="1">
        <f>'DATA &amp; MODEL'!F22*('DATA &amp; MODEL'!$D22/'DATA &amp; MODEL'!$E22)</f>
        <v>0</v>
      </c>
      <c r="C21" s="1">
        <f>'DATA &amp; MODEL'!G22*('DATA &amp; MODEL'!$D22/'DATA &amp; MODEL'!$E22)</f>
        <v>0</v>
      </c>
      <c r="D21" s="1">
        <f>'DATA &amp; MODEL'!H22*('DATA &amp; MODEL'!$D22/'DATA &amp; MODEL'!$E22)</f>
        <v>0</v>
      </c>
      <c r="E21" s="1">
        <f>'DATA &amp; MODEL'!I22*('DATA &amp; MODEL'!$D22/'DATA &amp; MODEL'!$E22)</f>
        <v>0</v>
      </c>
      <c r="F21" s="1">
        <f>'DATA &amp; MODEL'!J22*('DATA &amp; MODEL'!$D22/'DATA &amp; MODEL'!$E22)</f>
        <v>0</v>
      </c>
    </row>
    <row r="22" spans="1:6" ht="12.75">
      <c r="A22" s="19" t="s">
        <v>39</v>
      </c>
      <c r="B22" s="1">
        <f>'DATA &amp; MODEL'!F23*('DATA &amp; MODEL'!$D23/'DATA &amp; MODEL'!$E23)</f>
        <v>0</v>
      </c>
      <c r="C22" s="1">
        <f>'DATA &amp; MODEL'!G23*('DATA &amp; MODEL'!$D23/'DATA &amp; MODEL'!$E23)</f>
        <v>0</v>
      </c>
      <c r="D22" s="1">
        <f>'DATA &amp; MODEL'!H23*('DATA &amp; MODEL'!$D23/'DATA &amp; MODEL'!$E23)</f>
        <v>0</v>
      </c>
      <c r="E22" s="1">
        <f>'DATA &amp; MODEL'!I23*('DATA &amp; MODEL'!$D23/'DATA &amp; MODEL'!$E23)</f>
        <v>0</v>
      </c>
      <c r="F22" s="1">
        <f>'DATA &amp; MODEL'!J23*('DATA &amp; MODEL'!$D23/'DATA &amp; MODEL'!$E23)</f>
        <v>0</v>
      </c>
    </row>
    <row r="23" spans="1:6" ht="12.75">
      <c r="A23" s="19" t="s">
        <v>41</v>
      </c>
      <c r="B23" s="1">
        <f>'DATA &amp; MODEL'!F24*('DATA &amp; MODEL'!$D24/'DATA &amp; MODEL'!$E24)</f>
        <v>0</v>
      </c>
      <c r="C23" s="1">
        <f>'DATA &amp; MODEL'!G24*('DATA &amp; MODEL'!$D24/'DATA &amp; MODEL'!$E24)</f>
        <v>0</v>
      </c>
      <c r="D23" s="1">
        <f>'DATA &amp; MODEL'!H24*('DATA &amp; MODEL'!$D24/'DATA &amp; MODEL'!$E24)</f>
        <v>0</v>
      </c>
      <c r="E23" s="1">
        <f>'DATA &amp; MODEL'!I24*('DATA &amp; MODEL'!$D24/'DATA &amp; MODEL'!$E24)</f>
        <v>0</v>
      </c>
      <c r="F23" s="1">
        <f>'DATA &amp; MODEL'!J24*('DATA &amp; MODEL'!$D24/'DATA &amp; MODEL'!$E24)</f>
        <v>0</v>
      </c>
    </row>
    <row r="24" spans="1:6" ht="12.75">
      <c r="A24" s="19" t="s">
        <v>40</v>
      </c>
      <c r="B24" s="1">
        <f>'DATA &amp; MODEL'!F25*('DATA &amp; MODEL'!$D25/'DATA &amp; MODEL'!$E25)</f>
        <v>0</v>
      </c>
      <c r="C24" s="1">
        <f>'DATA &amp; MODEL'!G25*('DATA &amp; MODEL'!$D25/'DATA &amp; MODEL'!$E25)</f>
        <v>0</v>
      </c>
      <c r="D24" s="1">
        <f>'DATA &amp; MODEL'!H25*('DATA &amp; MODEL'!$D25/'DATA &amp; MODEL'!$E25)</f>
        <v>0</v>
      </c>
      <c r="E24" s="1">
        <f>'DATA &amp; MODEL'!I25*('DATA &amp; MODEL'!$D25/'DATA &amp; MODEL'!$E25)</f>
        <v>0</v>
      </c>
      <c r="F24" s="1">
        <f>'DATA &amp; MODEL'!J25*('DATA &amp; MODEL'!$D25/'DATA &amp; MODEL'!$E25)</f>
        <v>0</v>
      </c>
    </row>
    <row r="25" spans="1:6" ht="12.75">
      <c r="A25" s="4"/>
      <c r="B25" s="1"/>
      <c r="C25" s="1"/>
      <c r="D25" s="1"/>
      <c r="E25" s="1"/>
      <c r="F25" s="1"/>
    </row>
    <row r="26" spans="1:6" ht="12.75">
      <c r="A26" s="1" t="s">
        <v>45</v>
      </c>
      <c r="B26" s="1">
        <f>'DATA &amp; MODEL'!F27*('DATA &amp; MODEL'!$D27/'DATA &amp; MODEL'!$E27)</f>
        <v>0</v>
      </c>
      <c r="C26" s="1">
        <f>'DATA &amp; MODEL'!G27*('DATA &amp; MODEL'!$D27/'DATA &amp; MODEL'!$E27)</f>
        <v>0</v>
      </c>
      <c r="D26" s="1">
        <f>'DATA &amp; MODEL'!H27*('DATA &amp; MODEL'!$D27/'DATA &amp; MODEL'!$E27)</f>
        <v>0</v>
      </c>
      <c r="E26" s="1">
        <f>'DATA &amp; MODEL'!I27*('DATA &amp; MODEL'!$D27/'DATA &amp; MODEL'!$E27)</f>
        <v>0</v>
      </c>
      <c r="F26" s="1">
        <f>'DATA &amp; MODEL'!J27*('DATA &amp; MODEL'!$D27/'DATA &amp; MODEL'!$E27)</f>
        <v>0</v>
      </c>
    </row>
    <row r="27" spans="1:6" ht="12.75">
      <c r="A27" s="1" t="s">
        <v>46</v>
      </c>
      <c r="B27" s="1">
        <f>'DATA &amp; MODEL'!F28*('DATA &amp; MODEL'!$D28/'DATA &amp; MODEL'!$E28)</f>
        <v>0</v>
      </c>
      <c r="C27" s="1">
        <f>'DATA &amp; MODEL'!G28*('DATA &amp; MODEL'!$D28/'DATA &amp; MODEL'!$E28)</f>
        <v>0</v>
      </c>
      <c r="D27" s="1">
        <f>'DATA &amp; MODEL'!H28*('DATA &amp; MODEL'!$D28/'DATA &amp; MODEL'!$E28)</f>
        <v>0</v>
      </c>
      <c r="E27" s="1">
        <f>'DATA &amp; MODEL'!I28*('DATA &amp; MODEL'!$D28/'DATA &amp; MODEL'!$E28)</f>
        <v>0</v>
      </c>
      <c r="F27" s="1">
        <f>'DATA &amp; MODEL'!J28*('DATA &amp; MODEL'!$D28/'DATA &amp; MODEL'!$E28)</f>
        <v>0</v>
      </c>
    </row>
    <row r="28" spans="1:6" ht="12.75">
      <c r="A28" s="1" t="s">
        <v>42</v>
      </c>
      <c r="B28" s="1">
        <f>'DATA &amp; MODEL'!F29*('DATA &amp; MODEL'!$D29/'DATA &amp; MODEL'!$E29)</f>
        <v>0</v>
      </c>
      <c r="C28" s="1">
        <f>'DATA &amp; MODEL'!G29*('DATA &amp; MODEL'!$D29/'DATA &amp; MODEL'!$E29)</f>
        <v>0</v>
      </c>
      <c r="D28" s="1">
        <f>'DATA &amp; MODEL'!H29*('DATA &amp; MODEL'!$D29/'DATA &amp; MODEL'!$E29)</f>
        <v>0</v>
      </c>
      <c r="E28" s="1">
        <f>'DATA &amp; MODEL'!I29*('DATA &amp; MODEL'!$D29/'DATA &amp; MODEL'!$E29)</f>
        <v>0</v>
      </c>
      <c r="F28" s="1">
        <f>'DATA &amp; MODEL'!J29*('DATA &amp; MODEL'!$D29/'DATA &amp; MODEL'!$E29)</f>
        <v>0</v>
      </c>
    </row>
    <row r="29" spans="1:6" ht="12.75">
      <c r="A29" s="1" t="s">
        <v>43</v>
      </c>
      <c r="B29" s="1">
        <f>'DATA &amp; MODEL'!F30*('DATA &amp; MODEL'!$D30/'DATA &amp; MODEL'!$E30)</f>
        <v>0</v>
      </c>
      <c r="C29" s="1">
        <f>'DATA &amp; MODEL'!G30*('DATA &amp; MODEL'!$D30/'DATA &amp; MODEL'!$E30)</f>
        <v>0</v>
      </c>
      <c r="D29" s="1">
        <f>'DATA &amp; MODEL'!H30*('DATA &amp; MODEL'!$D30/'DATA &amp; MODEL'!$E30)</f>
        <v>0</v>
      </c>
      <c r="E29" s="1">
        <f>'DATA &amp; MODEL'!I30*('DATA &amp; MODEL'!$D30/'DATA &amp; MODEL'!$E30)</f>
        <v>0</v>
      </c>
      <c r="F29" s="1">
        <f>'DATA &amp; MODEL'!J30*('DATA &amp; MODEL'!$D30/'DATA &amp; MODEL'!$E30)</f>
        <v>0</v>
      </c>
    </row>
    <row r="30" spans="1:6" ht="12.75">
      <c r="A30" s="20" t="s">
        <v>3</v>
      </c>
      <c r="B30" s="3">
        <f>SUM(B2:B29)</f>
        <v>0</v>
      </c>
      <c r="C30" s="3">
        <f>SUM(C2:C29)</f>
        <v>0</v>
      </c>
      <c r="D30" s="3">
        <f>SUM(D2:D29)</f>
        <v>0</v>
      </c>
      <c r="E30" s="3">
        <f>SUM(E2:E29)</f>
        <v>0</v>
      </c>
      <c r="F30" s="3">
        <f>SUM(F2:F29)</f>
        <v>0</v>
      </c>
    </row>
  </sheetData>
  <sheetProtection password="CC4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Falconer</dc:creator>
  <cp:keywords/>
  <dc:description/>
  <cp:lastModifiedBy>KAYAMANDI</cp:lastModifiedBy>
  <cp:lastPrinted>2006-10-23T06:55:04Z</cp:lastPrinted>
  <dcterms:created xsi:type="dcterms:W3CDTF">2006-08-31T09:19:22Z</dcterms:created>
  <dcterms:modified xsi:type="dcterms:W3CDTF">2006-10-23T07:09:42Z</dcterms:modified>
  <cp:category/>
  <cp:version/>
  <cp:contentType/>
  <cp:contentStatus/>
</cp:coreProperties>
</file>